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\Documents\Dražba\DRAŽBY 2025-2026\"/>
    </mc:Choice>
  </mc:AlternateContent>
  <xr:revisionPtr revIDLastSave="0" documentId="13_ncr:1_{33E4DEE1-67BF-4495-A7C7-5EDCC22DA3A5}" xr6:coauthVersionLast="47" xr6:coauthVersionMax="47" xr10:uidLastSave="{00000000-0000-0000-0000-000000000000}"/>
  <bookViews>
    <workbookView xWindow="-108" yWindow="-108" windowWidth="23256" windowHeight="13896" activeTab="1" xr2:uid="{CFFFD47E-0B8D-4062-BC9D-4F2612E0A7EE}"/>
  </bookViews>
  <sheets>
    <sheet name="dle dražeb" sheetId="1" r:id="rId1"/>
    <sheet name="dle dřevin (pro LP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2" l="1"/>
  <c r="F13" i="2" l="1"/>
  <c r="F12" i="2"/>
  <c r="F11" i="2"/>
  <c r="F10" i="2"/>
  <c r="F9" i="2"/>
  <c r="F8" i="2"/>
  <c r="F7" i="2"/>
  <c r="F6" i="2"/>
  <c r="F5" i="2"/>
  <c r="F4" i="2"/>
  <c r="D8" i="1"/>
  <c r="D7" i="1"/>
  <c r="D6" i="1"/>
  <c r="D5" i="1"/>
  <c r="D4" i="1"/>
  <c r="D3" i="1"/>
  <c r="D2" i="1"/>
  <c r="C9" i="1"/>
  <c r="B9" i="1"/>
  <c r="D9" i="1" s="1"/>
</calcChain>
</file>

<file path=xl/sharedStrings.xml><?xml version="1.0" encoding="utf-8"?>
<sst xmlns="http://schemas.openxmlformats.org/spreadsheetml/2006/main" count="33" uniqueCount="33">
  <si>
    <t>2025-11-SERVIS LES</t>
  </si>
  <si>
    <t>KČ</t>
  </si>
  <si>
    <t>2026-01-SERVIS LES</t>
  </si>
  <si>
    <t>2026-02-BŘECLAV</t>
  </si>
  <si>
    <t>2026-02-KŘEMŽE</t>
  </si>
  <si>
    <t>2026-02-ZBIROH</t>
  </si>
  <si>
    <t>2026-03-MORAVSKÁ HUZOVÁ</t>
  </si>
  <si>
    <t>2026-03-SERVIS LES</t>
  </si>
  <si>
    <t>SUM</t>
  </si>
  <si>
    <t>WOODAUCTION 2025-2026</t>
  </si>
  <si>
    <t>PRŮM</t>
  </si>
  <si>
    <t>draženo - M3</t>
  </si>
  <si>
    <t>Dřevina</t>
  </si>
  <si>
    <t>Sortiment</t>
  </si>
  <si>
    <t>Draženo m3</t>
  </si>
  <si>
    <t>Průměrná cena [Kč/m3]</t>
  </si>
  <si>
    <t>Vyvolávací</t>
  </si>
  <si>
    <t>Vítězná</t>
  </si>
  <si>
    <t>DB</t>
  </si>
  <si>
    <t>celkem DB</t>
  </si>
  <si>
    <t>JS</t>
  </si>
  <si>
    <t>ORC</t>
  </si>
  <si>
    <t>MD</t>
  </si>
  <si>
    <t>ost. jehl. (DG, …)</t>
  </si>
  <si>
    <t>Celkem prodáno:</t>
  </si>
  <si>
    <t>Výsledky sezóny 2025/2026</t>
  </si>
  <si>
    <t>A</t>
  </si>
  <si>
    <t>B-D</t>
  </si>
  <si>
    <t>SEZ 2024/25</t>
  </si>
  <si>
    <t>Srovnání s 2024/2025 (=100%)</t>
  </si>
  <si>
    <t>ost. list. (DBC, KL, JL, LP, …)</t>
  </si>
  <si>
    <t>146,771 mil. Kč</t>
  </si>
  <si>
    <t>Maximální cena [Kč/m3]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</si>
</sst>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824D27"/>
        <bgColor indexed="64"/>
      </patternFill>
    </fill>
    <fill>
      <patternFill patternType="solid">
        <fgColor rgb="FFF2F2F2"/>
        <bgColor indexed="64"/>
      </patternFill>
    </fill>
  </fills>
  <borders count="28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1" xfId="0" applyBorder="1"/>
    <xf numFmtId="43" fontId="0" fillId="0" borderId="2" xfId="1" applyFont="1" applyBorder="1"/>
    <xf numFmtId="164" fontId="0" fillId="0" borderId="3" xfId="1" applyNumberFormat="1" applyFont="1" applyBorder="1"/>
    <xf numFmtId="0" fontId="0" fillId="0" borderId="4" xfId="0" applyBorder="1"/>
    <xf numFmtId="0" fontId="0" fillId="0" borderId="7" xfId="0" applyBorder="1"/>
    <xf numFmtId="43" fontId="0" fillId="0" borderId="8" xfId="1" applyFont="1" applyBorder="1"/>
    <xf numFmtId="164" fontId="0" fillId="0" borderId="9" xfId="1" applyNumberFormat="1" applyFont="1" applyBorder="1"/>
    <xf numFmtId="0" fontId="0" fillId="0" borderId="10" xfId="0" applyBorder="1"/>
    <xf numFmtId="43" fontId="0" fillId="0" borderId="11" xfId="1" applyFont="1" applyBorder="1"/>
    <xf numFmtId="164" fontId="0" fillId="0" borderId="12" xfId="1" applyNumberFormat="1" applyFont="1" applyBorder="1"/>
    <xf numFmtId="0" fontId="0" fillId="0" borderId="13" xfId="0" applyBorder="1"/>
    <xf numFmtId="43" fontId="0" fillId="0" borderId="14" xfId="1" applyFont="1" applyBorder="1"/>
    <xf numFmtId="164" fontId="0" fillId="0" borderId="15" xfId="1" applyNumberFormat="1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3" fontId="3" fillId="0" borderId="20" xfId="0" applyNumberFormat="1" applyFont="1" applyBorder="1" applyAlignment="1">
      <alignment horizontal="right" vertical="center"/>
    </xf>
    <xf numFmtId="3" fontId="3" fillId="3" borderId="19" xfId="0" applyNumberFormat="1" applyFont="1" applyFill="1" applyBorder="1" applyAlignment="1">
      <alignment horizontal="right" vertical="center"/>
    </xf>
    <xf numFmtId="3" fontId="3" fillId="0" borderId="19" xfId="0" applyNumberFormat="1" applyFont="1" applyBorder="1" applyAlignment="1">
      <alignment horizontal="right" vertical="center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4" fontId="3" fillId="0" borderId="19" xfId="1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9" fontId="3" fillId="0" borderId="19" xfId="2" applyFont="1" applyBorder="1" applyAlignment="1">
      <alignment horizontal="center" vertical="center"/>
    </xf>
    <xf numFmtId="164" fontId="3" fillId="3" borderId="19" xfId="1" applyNumberFormat="1" applyFont="1" applyFill="1" applyBorder="1" applyAlignment="1">
      <alignment horizontal="center" vertical="center"/>
    </xf>
    <xf numFmtId="3" fontId="3" fillId="3" borderId="19" xfId="0" applyNumberFormat="1" applyFont="1" applyFill="1" applyBorder="1" applyAlignment="1">
      <alignment horizontal="center" vertical="center"/>
    </xf>
    <xf numFmtId="9" fontId="3" fillId="3" borderId="19" xfId="2" applyFont="1" applyFill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</cellXfs>
  <cellStyles count="3">
    <cellStyle name="Čárka" xfId="1" builtinId="3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59F8D-FB67-4CD1-A54B-EF9FC48135B2}">
  <dimension ref="A1:D16"/>
  <sheetViews>
    <sheetView workbookViewId="0">
      <selection activeCell="C9" sqref="C9"/>
    </sheetView>
  </sheetViews>
  <sheetFormatPr defaultRowHeight="14.4" x14ac:dyDescent="0.3"/>
  <cols>
    <col min="1" max="1" width="27.33203125" customWidth="1"/>
    <col min="2" max="3" width="12.44140625" customWidth="1"/>
    <col min="4" max="4" width="11.6640625" customWidth="1"/>
  </cols>
  <sheetData>
    <row r="1" spans="1:4" ht="15.6" thickTop="1" thickBot="1" x14ac:dyDescent="0.35">
      <c r="A1" s="6" t="s">
        <v>9</v>
      </c>
      <c r="B1" s="16" t="s">
        <v>11</v>
      </c>
      <c r="C1" s="17" t="s">
        <v>1</v>
      </c>
      <c r="D1" s="17" t="s">
        <v>10</v>
      </c>
    </row>
    <row r="2" spans="1:4" ht="15" thickTop="1" x14ac:dyDescent="0.3">
      <c r="A2" s="10" t="s">
        <v>0</v>
      </c>
      <c r="B2" s="11">
        <v>1917.67</v>
      </c>
      <c r="C2" s="12">
        <v>30705467</v>
      </c>
      <c r="D2" s="12">
        <f>C2/B2</f>
        <v>16011.861790610479</v>
      </c>
    </row>
    <row r="3" spans="1:4" x14ac:dyDescent="0.3">
      <c r="A3" s="3" t="s">
        <v>2</v>
      </c>
      <c r="B3" s="4">
        <v>2527.3000000000002</v>
      </c>
      <c r="C3" s="5">
        <v>34613162</v>
      </c>
      <c r="D3" s="5">
        <f>C3/B3</f>
        <v>13695.707672219363</v>
      </c>
    </row>
    <row r="4" spans="1:4" x14ac:dyDescent="0.3">
      <c r="A4" s="3" t="s">
        <v>3</v>
      </c>
      <c r="B4" s="4">
        <v>641.57000000000005</v>
      </c>
      <c r="C4" s="5">
        <v>12933545</v>
      </c>
      <c r="D4" s="5">
        <f>C4/B4</f>
        <v>20159.21099802048</v>
      </c>
    </row>
    <row r="5" spans="1:4" x14ac:dyDescent="0.3">
      <c r="A5" s="3" t="s">
        <v>4</v>
      </c>
      <c r="B5" s="4">
        <v>1088.8699999999999</v>
      </c>
      <c r="C5" s="5">
        <v>16517142</v>
      </c>
      <c r="D5" s="5">
        <f>C5/B5</f>
        <v>15169.067014427803</v>
      </c>
    </row>
    <row r="6" spans="1:4" x14ac:dyDescent="0.3">
      <c r="A6" s="3" t="s">
        <v>5</v>
      </c>
      <c r="B6" s="4">
        <v>375.36</v>
      </c>
      <c r="C6" s="5">
        <v>4417653</v>
      </c>
      <c r="D6" s="5">
        <f>C6/B6</f>
        <v>11769.109654731457</v>
      </c>
    </row>
    <row r="7" spans="1:4" x14ac:dyDescent="0.3">
      <c r="A7" s="3" t="s">
        <v>6</v>
      </c>
      <c r="B7" s="4">
        <v>799.09</v>
      </c>
      <c r="C7" s="5">
        <v>12476712</v>
      </c>
      <c r="D7" s="5">
        <f>C7/B7</f>
        <v>15613.650527475002</v>
      </c>
    </row>
    <row r="8" spans="1:4" ht="15" thickBot="1" x14ac:dyDescent="0.35">
      <c r="A8" s="13" t="s">
        <v>7</v>
      </c>
      <c r="B8" s="14">
        <v>2690.68</v>
      </c>
      <c r="C8" s="15">
        <v>35107312</v>
      </c>
      <c r="D8" s="15">
        <f>C8/B8</f>
        <v>13047.7470379235</v>
      </c>
    </row>
    <row r="9" spans="1:4" ht="15.6" thickTop="1" thickBot="1" x14ac:dyDescent="0.35">
      <c r="A9" s="7" t="s">
        <v>8</v>
      </c>
      <c r="B9" s="8">
        <f>SUM(B2:B8)</f>
        <v>10040.539999999999</v>
      </c>
      <c r="C9" s="9">
        <f>SUM(C2:C8)</f>
        <v>146770993</v>
      </c>
      <c r="D9" s="9">
        <f>C9/B9</f>
        <v>14617.838582387005</v>
      </c>
    </row>
    <row r="10" spans="1:4" ht="15" thickTop="1" x14ac:dyDescent="0.3">
      <c r="B10" s="1"/>
      <c r="C10" s="2"/>
    </row>
    <row r="11" spans="1:4" x14ac:dyDescent="0.3">
      <c r="B11" s="1"/>
      <c r="C11" s="2"/>
    </row>
    <row r="12" spans="1:4" x14ac:dyDescent="0.3">
      <c r="B12" s="1"/>
      <c r="C12" s="2"/>
    </row>
    <row r="13" spans="1:4" x14ac:dyDescent="0.3">
      <c r="B13" s="1"/>
      <c r="C13" s="2"/>
    </row>
    <row r="14" spans="1:4" x14ac:dyDescent="0.3">
      <c r="B14" s="1"/>
      <c r="C14" s="2"/>
    </row>
    <row r="15" spans="1:4" x14ac:dyDescent="0.3">
      <c r="B15" s="1"/>
      <c r="C15" s="2"/>
    </row>
    <row r="16" spans="1:4" x14ac:dyDescent="0.3">
      <c r="B16" s="1"/>
      <c r="C16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C7447-535D-40C1-87C4-143A37CFF813}">
  <dimension ref="A1:K15"/>
  <sheetViews>
    <sheetView tabSelected="1" workbookViewId="0">
      <selection activeCell="F14" sqref="F14"/>
    </sheetView>
  </sheetViews>
  <sheetFormatPr defaultRowHeight="14.4" x14ac:dyDescent="0.3"/>
  <cols>
    <col min="1" max="5" width="15.44140625" customWidth="1"/>
    <col min="6" max="6" width="13.33203125" customWidth="1"/>
    <col min="7" max="7" width="15.44140625" customWidth="1"/>
    <col min="11" max="11" width="15.33203125" customWidth="1"/>
  </cols>
  <sheetData>
    <row r="1" spans="1:11" x14ac:dyDescent="0.3">
      <c r="A1" s="36" t="s">
        <v>25</v>
      </c>
      <c r="B1" s="36"/>
      <c r="C1" s="36"/>
      <c r="D1" s="36"/>
      <c r="E1" s="36"/>
      <c r="G1" s="35"/>
    </row>
    <row r="2" spans="1:11" ht="24.6" customHeight="1" x14ac:dyDescent="0.3">
      <c r="A2" s="23" t="s">
        <v>12</v>
      </c>
      <c r="B2" s="23" t="s">
        <v>13</v>
      </c>
      <c r="C2" s="23" t="s">
        <v>14</v>
      </c>
      <c r="D2" s="23" t="s">
        <v>15</v>
      </c>
      <c r="E2" s="23"/>
      <c r="F2" s="23" t="s">
        <v>29</v>
      </c>
      <c r="G2" s="23" t="s">
        <v>32</v>
      </c>
    </row>
    <row r="3" spans="1:11" ht="15" thickBot="1" x14ac:dyDescent="0.35">
      <c r="A3" s="24"/>
      <c r="B3" s="24"/>
      <c r="C3" s="24"/>
      <c r="D3" s="18" t="s">
        <v>16</v>
      </c>
      <c r="E3" s="18" t="s">
        <v>17</v>
      </c>
      <c r="F3" s="24"/>
      <c r="G3" s="46"/>
      <c r="K3" t="s">
        <v>28</v>
      </c>
    </row>
    <row r="4" spans="1:11" ht="15" thickBot="1" x14ac:dyDescent="0.35">
      <c r="A4" s="26" t="s">
        <v>18</v>
      </c>
      <c r="B4" s="37">
        <v>1</v>
      </c>
      <c r="C4" s="39">
        <v>110.03</v>
      </c>
      <c r="D4" s="40">
        <v>19743</v>
      </c>
      <c r="E4" s="40">
        <v>34436</v>
      </c>
      <c r="F4" s="41">
        <f>E4/K4</f>
        <v>1.1435972369819341</v>
      </c>
      <c r="G4" s="40">
        <v>53961</v>
      </c>
      <c r="K4" s="19">
        <v>30112</v>
      </c>
    </row>
    <row r="5" spans="1:11" ht="15" thickBot="1" x14ac:dyDescent="0.35">
      <c r="A5" s="25"/>
      <c r="B5" s="38">
        <v>2</v>
      </c>
      <c r="C5" s="42">
        <v>1799.98</v>
      </c>
      <c r="D5" s="43">
        <v>12922</v>
      </c>
      <c r="E5" s="43">
        <v>22674</v>
      </c>
      <c r="F5" s="44">
        <f>E5/K5</f>
        <v>1.1465992414664981</v>
      </c>
      <c r="G5" s="43">
        <v>68819</v>
      </c>
      <c r="K5" s="20">
        <v>19775</v>
      </c>
    </row>
    <row r="6" spans="1:11" ht="15" thickBot="1" x14ac:dyDescent="0.35">
      <c r="A6" s="25"/>
      <c r="B6" s="37" t="s">
        <v>26</v>
      </c>
      <c r="C6" s="39">
        <v>2400.8000000000002</v>
      </c>
      <c r="D6" s="45">
        <v>9923</v>
      </c>
      <c r="E6" s="45">
        <v>17424</v>
      </c>
      <c r="F6" s="41">
        <f>E6/K6</f>
        <v>1.4098228011975078</v>
      </c>
      <c r="G6" s="45">
        <v>51892</v>
      </c>
      <c r="K6" s="21">
        <v>12359</v>
      </c>
    </row>
    <row r="7" spans="1:11" ht="15" thickBot="1" x14ac:dyDescent="0.35">
      <c r="A7" s="25"/>
      <c r="B7" s="37" t="s">
        <v>27</v>
      </c>
      <c r="C7" s="39">
        <v>2634.06</v>
      </c>
      <c r="D7" s="45">
        <v>6113</v>
      </c>
      <c r="E7" s="45">
        <v>12708</v>
      </c>
      <c r="F7" s="41">
        <f>E7/K7</f>
        <v>1.2473498233215548</v>
      </c>
      <c r="G7" s="45">
        <v>40122</v>
      </c>
      <c r="K7" s="21">
        <v>10188</v>
      </c>
    </row>
    <row r="8" spans="1:11" ht="15" thickBot="1" x14ac:dyDescent="0.35">
      <c r="A8" s="27"/>
      <c r="B8" s="38" t="s">
        <v>19</v>
      </c>
      <c r="C8" s="42">
        <v>6944.87</v>
      </c>
      <c r="D8" s="43">
        <v>9411</v>
      </c>
      <c r="E8" s="43">
        <v>17265</v>
      </c>
      <c r="F8" s="44">
        <f>E8/K8</f>
        <v>1.2035552457302197</v>
      </c>
      <c r="G8" s="43">
        <v>68819</v>
      </c>
      <c r="K8" s="20">
        <v>14345</v>
      </c>
    </row>
    <row r="9" spans="1:11" ht="15" thickBot="1" x14ac:dyDescent="0.35">
      <c r="A9" s="28" t="s">
        <v>20</v>
      </c>
      <c r="B9" s="29"/>
      <c r="C9" s="39">
        <v>548.49</v>
      </c>
      <c r="D9" s="45">
        <v>3465</v>
      </c>
      <c r="E9" s="45">
        <v>6757</v>
      </c>
      <c r="F9" s="41">
        <f>E9/K9</f>
        <v>1.0659410001577536</v>
      </c>
      <c r="G9" s="45">
        <v>18641</v>
      </c>
      <c r="K9" s="21">
        <v>6339</v>
      </c>
    </row>
    <row r="10" spans="1:11" ht="15" customHeight="1" thickBot="1" x14ac:dyDescent="0.35">
      <c r="A10" s="30" t="s">
        <v>21</v>
      </c>
      <c r="B10" s="31"/>
      <c r="C10" s="42">
        <v>177.64</v>
      </c>
      <c r="D10" s="43">
        <v>10129</v>
      </c>
      <c r="E10" s="43">
        <v>31504</v>
      </c>
      <c r="F10" s="44">
        <f>E10/K10</f>
        <v>1.6044000814829904</v>
      </c>
      <c r="G10" s="43">
        <v>77373</v>
      </c>
      <c r="K10" s="20">
        <v>19636</v>
      </c>
    </row>
    <row r="11" spans="1:11" ht="15" customHeight="1" thickBot="1" x14ac:dyDescent="0.35">
      <c r="A11" s="32" t="s">
        <v>30</v>
      </c>
      <c r="B11" s="33"/>
      <c r="C11" s="39">
        <v>203.52</v>
      </c>
      <c r="D11" s="45">
        <v>2396</v>
      </c>
      <c r="E11" s="45">
        <v>4673</v>
      </c>
      <c r="F11" s="41">
        <f>E11/K11</f>
        <v>1.204071115691832</v>
      </c>
      <c r="G11" s="45">
        <v>22121</v>
      </c>
      <c r="K11" s="21">
        <v>3881</v>
      </c>
    </row>
    <row r="12" spans="1:11" ht="15" thickBot="1" x14ac:dyDescent="0.35">
      <c r="A12" s="32" t="s">
        <v>22</v>
      </c>
      <c r="B12" s="33"/>
      <c r="C12" s="42">
        <v>2004.9</v>
      </c>
      <c r="D12" s="43">
        <v>4045</v>
      </c>
      <c r="E12" s="43">
        <v>8083</v>
      </c>
      <c r="F12" s="44">
        <f>E12/K12</f>
        <v>1.1027285129604365</v>
      </c>
      <c r="G12" s="43">
        <v>20281</v>
      </c>
      <c r="K12" s="20">
        <v>7330</v>
      </c>
    </row>
    <row r="13" spans="1:11" ht="15" thickBot="1" x14ac:dyDescent="0.35">
      <c r="A13" s="30" t="s">
        <v>23</v>
      </c>
      <c r="B13" s="31"/>
      <c r="C13" s="39">
        <v>161.12</v>
      </c>
      <c r="D13" s="45">
        <v>2202</v>
      </c>
      <c r="E13" s="45">
        <v>2526</v>
      </c>
      <c r="F13" s="41">
        <f>E13/K13</f>
        <v>0.89194915254237284</v>
      </c>
      <c r="G13" s="45">
        <v>3500</v>
      </c>
      <c r="K13" s="21">
        <v>2832</v>
      </c>
    </row>
    <row r="14" spans="1:11" ht="15" customHeight="1" thickBot="1" x14ac:dyDescent="0.35">
      <c r="A14" s="34" t="s">
        <v>24</v>
      </c>
      <c r="B14" s="34"/>
      <c r="C14" s="22">
        <v>10041</v>
      </c>
      <c r="D14" s="34" t="s">
        <v>31</v>
      </c>
      <c r="E14" s="34"/>
      <c r="F14" s="41">
        <f>K15/K14</f>
        <v>1.2044320849948822</v>
      </c>
      <c r="G14" s="22">
        <v>77373</v>
      </c>
      <c r="K14" s="21">
        <v>121859085.97795586</v>
      </c>
    </row>
    <row r="15" spans="1:11" ht="15" thickBot="1" x14ac:dyDescent="0.35">
      <c r="K15" s="21">
        <v>146770993</v>
      </c>
    </row>
  </sheetData>
  <mergeCells count="15">
    <mergeCell ref="A1:E1"/>
    <mergeCell ref="F2:F3"/>
    <mergeCell ref="G2:G3"/>
    <mergeCell ref="D14:E14"/>
    <mergeCell ref="A10:B10"/>
    <mergeCell ref="A11:B11"/>
    <mergeCell ref="A12:B12"/>
    <mergeCell ref="A13:B13"/>
    <mergeCell ref="A14:B14"/>
    <mergeCell ref="A2:A3"/>
    <mergeCell ref="B2:B3"/>
    <mergeCell ref="C2:C3"/>
    <mergeCell ref="D2:E2"/>
    <mergeCell ref="A4:A8"/>
    <mergeCell ref="A9:B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dle dražeb</vt:lpstr>
      <vt:lpstr>dle dřevin (pro LP)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vondracek@deblicelesy.cz</dc:creator>
  <cp:lastModifiedBy>vondracek@deblicelesy.cz</cp:lastModifiedBy>
  <dcterms:created xsi:type="dcterms:W3CDTF">2026-03-26T13:34:40Z</dcterms:created>
  <dcterms:modified xsi:type="dcterms:W3CDTF">2026-08-19T15:12:59Z</dcterms:modified>
</cp:coreProperties>
</file>